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Gainer PGCPS\Movies Physics\Kinematics and Mechanics\Falling Object Video Labs\Putty Knife\"/>
    </mc:Choice>
  </mc:AlternateContent>
  <bookViews>
    <workbookView xWindow="110" yWindow="60" windowWidth="10460" windowHeight="5850"/>
  </bookViews>
  <sheets>
    <sheet name="Sheet1" sheetId="1" r:id="rId1"/>
    <sheet name="Sheet2" sheetId="2" r:id="rId2"/>
    <sheet name="Sheet3" sheetId="3" r:id="rId3"/>
  </sheets>
  <definedNames>
    <definedName name="fps">Sheet1!$L$1</definedName>
    <definedName name="g">Sheet1!$K$2</definedName>
  </definedNames>
  <calcPr calcId="162913"/>
</workbook>
</file>

<file path=xl/calcChain.xml><?xml version="1.0" encoding="utf-8"?>
<calcChain xmlns="http://schemas.openxmlformats.org/spreadsheetml/2006/main">
  <c r="B4" i="1" l="1"/>
  <c r="F5" i="1" l="1"/>
  <c r="A6" i="1"/>
  <c r="A7" i="1" s="1"/>
  <c r="H4" i="1"/>
  <c r="D4" i="1"/>
  <c r="G5" i="1" s="1"/>
  <c r="E5" i="1"/>
  <c r="K5" i="1" l="1"/>
  <c r="A8" i="1"/>
  <c r="I5" i="1"/>
  <c r="H5" i="1"/>
  <c r="J5" i="1"/>
  <c r="A9" i="1" l="1"/>
  <c r="A10" i="1" l="1"/>
  <c r="A11" i="1" l="1"/>
  <c r="A12" i="1" l="1"/>
  <c r="A13" i="1" l="1"/>
</calcChain>
</file>

<file path=xl/sharedStrings.xml><?xml version="1.0" encoding="utf-8"?>
<sst xmlns="http://schemas.openxmlformats.org/spreadsheetml/2006/main" count="17" uniqueCount="17">
  <si>
    <t>Frame</t>
  </si>
  <si>
    <t>Veloc. from Predicted Dist. (m/s)</t>
  </si>
  <si>
    <t>Distance
Measured 
(m)</t>
  </si>
  <si>
    <t>Distance
Predicted 
(m)</t>
  </si>
  <si>
    <r>
      <t xml:space="preserve">Veloc. from 
Meas </t>
    </r>
    <r>
      <rPr>
        <b/>
        <sz val="11"/>
        <color indexed="8"/>
        <rFont val="Symbol"/>
        <family val="1"/>
        <charset val="2"/>
      </rPr>
      <t>D</t>
    </r>
    <r>
      <rPr>
        <b/>
        <i/>
        <sz val="11"/>
        <color indexed="8"/>
        <rFont val="Calibri"/>
        <family val="2"/>
      </rPr>
      <t>d</t>
    </r>
    <r>
      <rPr>
        <b/>
        <sz val="11"/>
        <color indexed="8"/>
        <rFont val="Calibri"/>
        <family val="2"/>
      </rPr>
      <t>/</t>
    </r>
    <r>
      <rPr>
        <b/>
        <sz val="11"/>
        <color indexed="8"/>
        <rFont val="Symbol"/>
        <family val="1"/>
        <charset val="2"/>
      </rPr>
      <t>D</t>
    </r>
    <r>
      <rPr>
        <b/>
        <i/>
        <sz val="11"/>
        <color indexed="8"/>
        <rFont val="Calibri"/>
        <family val="2"/>
      </rPr>
      <t>t</t>
    </r>
    <r>
      <rPr>
        <b/>
        <sz val="11"/>
        <color indexed="8"/>
        <rFont val="Calibri"/>
        <family val="2"/>
      </rPr>
      <t xml:space="preserve"> 
(m/s)</t>
    </r>
  </si>
  <si>
    <r>
      <t xml:space="preserve">Accel. from 
Meas </t>
    </r>
    <r>
      <rPr>
        <b/>
        <sz val="11"/>
        <color indexed="8"/>
        <rFont val="Symbol"/>
        <family val="1"/>
        <charset val="2"/>
      </rPr>
      <t>D</t>
    </r>
    <r>
      <rPr>
        <b/>
        <i/>
        <sz val="11"/>
        <color indexed="8"/>
        <rFont val="Calibri"/>
        <family val="2"/>
      </rPr>
      <t>v</t>
    </r>
    <r>
      <rPr>
        <b/>
        <sz val="11"/>
        <color indexed="8"/>
        <rFont val="Calibri"/>
        <family val="2"/>
      </rPr>
      <t>/</t>
    </r>
    <r>
      <rPr>
        <b/>
        <sz val="11"/>
        <color indexed="8"/>
        <rFont val="Symbol"/>
        <family val="1"/>
        <charset val="2"/>
      </rPr>
      <t>D</t>
    </r>
    <r>
      <rPr>
        <b/>
        <i/>
        <sz val="11"/>
        <color indexed="8"/>
        <rFont val="Calibri"/>
        <family val="2"/>
      </rPr>
      <t>t</t>
    </r>
    <r>
      <rPr>
        <b/>
        <sz val="11"/>
        <color indexed="8"/>
        <rFont val="Calibri"/>
        <family val="2"/>
      </rPr>
      <t xml:space="preserve"> 
(m/s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>)</t>
    </r>
  </si>
  <si>
    <r>
      <t xml:space="preserve">Accel. from 
Predicted </t>
    </r>
    <r>
      <rPr>
        <b/>
        <i/>
        <sz val="11"/>
        <color indexed="8"/>
        <rFont val="Calibri"/>
        <family val="2"/>
      </rPr>
      <t>v</t>
    </r>
    <r>
      <rPr>
        <b/>
        <sz val="11"/>
        <color indexed="8"/>
        <rFont val="Calibri"/>
        <family val="2"/>
      </rPr>
      <t xml:space="preserve"> 
(m/s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>)</t>
    </r>
  </si>
  <si>
    <r>
      <t>m/s</t>
    </r>
    <r>
      <rPr>
        <vertAlign val="superscript"/>
        <sz val="11"/>
        <color indexed="8"/>
        <rFont val="Calibri"/>
        <family val="2"/>
      </rPr>
      <t>2</t>
    </r>
  </si>
  <si>
    <r>
      <t xml:space="preserve">Time Mid 
Btwn </t>
    </r>
    <r>
      <rPr>
        <b/>
        <i/>
        <sz val="11"/>
        <color indexed="8"/>
        <rFont val="Calibri"/>
        <family val="2"/>
      </rPr>
      <t>d</t>
    </r>
    <r>
      <rPr>
        <b/>
        <sz val="11"/>
        <color indexed="8"/>
        <rFont val="Calibri"/>
        <family val="2"/>
      </rPr>
      <t xml:space="preserve">
(s)</t>
    </r>
  </si>
  <si>
    <t>Enter measurements only in yellow area. Paste into other cells.</t>
  </si>
  <si>
    <r>
      <t xml:space="preserve">Velocity 
from </t>
    </r>
    <r>
      <rPr>
        <b/>
        <i/>
        <sz val="11"/>
        <color indexed="8"/>
        <rFont val="Calibri"/>
        <family val="2"/>
      </rPr>
      <t>gt</t>
    </r>
    <r>
      <rPr>
        <b/>
        <sz val="11"/>
        <color indexed="8"/>
        <rFont val="Calibri"/>
        <family val="2"/>
      </rPr>
      <t xml:space="preserve"> 
(m/s)</t>
    </r>
  </si>
  <si>
    <t>Gravity's acceleration g =</t>
  </si>
  <si>
    <t>Time 
Falling
(s)</t>
  </si>
  <si>
    <t>Lab for Video "Putty Knife Falling 240 fps Start at f6.mov"</t>
  </si>
  <si>
    <r>
      <t xml:space="preserve">Time Mid 
Btwn </t>
    </r>
    <r>
      <rPr>
        <b/>
        <i/>
        <sz val="11"/>
        <color indexed="8"/>
        <rFont val="Calibri"/>
        <family val="2"/>
      </rPr>
      <t>v</t>
    </r>
    <r>
      <rPr>
        <b/>
        <sz val="11"/>
        <color indexed="8"/>
        <rFont val="Calibri"/>
        <family val="2"/>
      </rPr>
      <t xml:space="preserve">
(s)</t>
    </r>
  </si>
  <si>
    <t>Frames per second (fps) =</t>
  </si>
  <si>
    <t>Down is positive.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</si>
</sst>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Symbol"/>
      <family val="1"/>
      <charset val="2"/>
    </font>
    <font>
      <b/>
      <i/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E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FFFF99"/>
      <color rgb="FFFFFFE5"/>
      <color rgb="FF00FF00"/>
      <color rgb="FFEAFFD5"/>
      <color rgb="FFE0FFC1"/>
      <color rgb="FFFFD5FF"/>
      <color rgb="FFCCFF99"/>
      <color rgb="FFFFC1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Falling Putty Knife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Velocity vs. Time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8365793006700498"/>
          <c:y val="4.7274333426768254E-2"/>
          <c:w val="0.75222289121356101"/>
          <c:h val="0.70571477192371079"/>
        </c:manualLayout>
      </c:layout>
      <c:scatterChart>
        <c:scatterStyle val="smoothMarker"/>
        <c:varyColors val="0"/>
        <c:ser>
          <c:idx val="0"/>
          <c:order val="0"/>
          <c:tx>
            <c:v>Meas. Velocity Δd/Δt</c:v>
          </c:tx>
          <c:spPr>
            <a:ln>
              <a:noFill/>
            </a:ln>
          </c:spPr>
          <c:marker>
            <c:symbol val="plus"/>
            <c:size val="7"/>
            <c:spPr>
              <a:noFill/>
              <a:ln w="25400">
                <a:solidFill>
                  <a:srgbClr val="0070C0"/>
                </a:solidFill>
              </a:ln>
            </c:spPr>
          </c:marker>
          <c:xVal>
            <c:numRef>
              <c:f>Sheet1!$E$4:$E$14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Sheet1!$F$4:$F$14</c:f>
              <c:numCache>
                <c:formatCode>0.00</c:formatCode>
                <c:ptCount val="11"/>
                <c:pt idx="0" formatCode="General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1E-42CD-AC31-B976CE8B4225}"/>
            </c:ext>
          </c:extLst>
        </c:ser>
        <c:ser>
          <c:idx val="2"/>
          <c:order val="1"/>
          <c:tx>
            <c:v>Predicted Velocity</c:v>
          </c:tx>
          <c:spPr>
            <a:ln w="2222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Sheet1!$E$4:$E$14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Sheet1!$G$4:$G$14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A1E-42CD-AC31-B976CE8B4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28128"/>
        <c:axId val="60530048"/>
      </c:scatterChart>
      <c:valAx>
        <c:axId val="605281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9955765664427076"/>
              <c:y val="0.8263995302473983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530048"/>
        <c:crosses val="autoZero"/>
        <c:crossBetween val="midCat"/>
      </c:valAx>
      <c:valAx>
        <c:axId val="60530048"/>
        <c:scaling>
          <c:orientation val="minMax"/>
        </c:scaling>
        <c:delete val="0"/>
        <c:axPos val="l"/>
        <c:majorGridlines/>
        <c:minorGridlines>
          <c:spPr>
            <a:ln>
              <a:prstDash val="dash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Velocity (m/s)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52812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468827930174564E-2"/>
          <c:y val="0.89320670638244082"/>
          <c:w val="0.95760598503740646"/>
          <c:h val="8.090640456362688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E5"/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Falling Putty Knife </a:t>
            </a:r>
          </a:p>
          <a:p>
            <a:pPr>
              <a:defRPr/>
            </a:pPr>
            <a:r>
              <a:rPr lang="en-US"/>
              <a:t>Distance vs. Time</a:t>
            </a:r>
          </a:p>
        </c:rich>
      </c:tx>
      <c:layout>
        <c:manualLayout>
          <c:xMode val="edge"/>
          <c:yMode val="edge"/>
          <c:x val="0.23599665072540782"/>
          <c:y val="2.590713896611980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458814234291139"/>
          <c:y val="4.779835752257508E-2"/>
          <c:w val="0.78015209141121777"/>
          <c:h val="0.70139603123324112"/>
        </c:manualLayout>
      </c:layout>
      <c:scatterChart>
        <c:scatterStyle val="smoothMarker"/>
        <c:varyColors val="0"/>
        <c:ser>
          <c:idx val="0"/>
          <c:order val="0"/>
          <c:tx>
            <c:v>Measured Distance</c:v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xVal>
            <c:numRef>
              <c:f>Sheet1!$B$4:$B$14</c:f>
              <c:numCache>
                <c:formatCode>General</c:formatCode>
                <c:ptCount val="11"/>
                <c:pt idx="0">
                  <c:v>0</c:v>
                </c:pt>
              </c:numCache>
            </c:numRef>
          </c:xVal>
          <c:yVal>
            <c:numRef>
              <c:f>Sheet1!$C$4:$C$14</c:f>
              <c:numCache>
                <c:formatCode>General</c:formatCode>
                <c:ptCount val="1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31-4150-8A83-78EFF38E810F}"/>
            </c:ext>
          </c:extLst>
        </c:ser>
        <c:ser>
          <c:idx val="1"/>
          <c:order val="1"/>
          <c:tx>
            <c:v>Predicted Distance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Sheet1!$B$4:$B$14</c:f>
              <c:numCache>
                <c:formatCode>General</c:formatCode>
                <c:ptCount val="11"/>
                <c:pt idx="0">
                  <c:v>0</c:v>
                </c:pt>
              </c:numCache>
            </c:numRef>
          </c:xVal>
          <c:yVal>
            <c:numRef>
              <c:f>Sheet1!$D$4:$D$14</c:f>
              <c:numCache>
                <c:formatCode>0.000</c:formatCode>
                <c:ptCount val="1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E31-4150-8A83-78EFF38E8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275456"/>
        <c:axId val="92277376"/>
      </c:scatterChart>
      <c:valAx>
        <c:axId val="92275456"/>
        <c:scaling>
          <c:orientation val="minMax"/>
          <c:max val="0.5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5670203801211962"/>
              <c:y val="0.84413092231395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277376"/>
        <c:crosses val="autoZero"/>
        <c:crossBetween val="midCat"/>
      </c:valAx>
      <c:valAx>
        <c:axId val="922773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275456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Falling Putty Knife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Acceleration vs. Time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8365793006700498"/>
          <c:y val="4.7274333426768254E-2"/>
          <c:w val="0.75222289121356101"/>
          <c:h val="0.70571477192371079"/>
        </c:manualLayout>
      </c:layout>
      <c:scatterChart>
        <c:scatterStyle val="lineMarker"/>
        <c:varyColors val="0"/>
        <c:ser>
          <c:idx val="0"/>
          <c:order val="0"/>
          <c:tx>
            <c:v>Meas. Accel. Δv/Δt</c:v>
          </c:tx>
          <c:xVal>
            <c:numRef>
              <c:f>Sheet1!$I$5:$I$14</c:f>
              <c:numCache>
                <c:formatCode>General</c:formatCode>
                <c:ptCount val="10"/>
                <c:pt idx="0">
                  <c:v>0</c:v>
                </c:pt>
              </c:numCache>
            </c:numRef>
          </c:xVal>
          <c:yVal>
            <c:numRef>
              <c:f>Sheet1!$J$5:$J$14</c:f>
              <c:numCache>
                <c:formatCode>0.0</c:formatCode>
                <c:ptCount val="1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18-4E67-AEB1-18AB9BAFA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316032"/>
        <c:axId val="92317952"/>
      </c:scatterChart>
      <c:scatterChart>
        <c:scatterStyle val="smoothMarker"/>
        <c:varyColors val="0"/>
        <c:ser>
          <c:idx val="1"/>
          <c:order val="1"/>
          <c:tx>
            <c:v>Accel. from Smoothed v</c:v>
          </c:tx>
          <c:marker>
            <c:symbol val="none"/>
          </c:marker>
          <c:xVal>
            <c:numRef>
              <c:f>Sheet1!$I$5:$I$14</c:f>
              <c:numCache>
                <c:formatCode>General</c:formatCode>
                <c:ptCount val="10"/>
                <c:pt idx="0">
                  <c:v>0</c:v>
                </c:pt>
              </c:numCache>
            </c:numRef>
          </c:xVal>
          <c:yVal>
            <c:numRef>
              <c:f>Sheet1!$K$5:$K$14</c:f>
              <c:numCache>
                <c:formatCode>General</c:formatCode>
                <c:ptCount val="10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518-4E67-AEB1-18AB9BAFA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316032"/>
        <c:axId val="92317952"/>
      </c:scatterChart>
      <c:valAx>
        <c:axId val="923160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9763831811860171"/>
              <c:y val="0.8263995302473983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2317952"/>
        <c:crosses val="autoZero"/>
        <c:crossBetween val="midCat"/>
      </c:valAx>
      <c:valAx>
        <c:axId val="92317952"/>
        <c:scaling>
          <c:orientation val="minMax"/>
        </c:scaling>
        <c:delete val="0"/>
        <c:axPos val="l"/>
        <c:majorGridlines/>
        <c:minorGridlines>
          <c:spPr>
            <a:ln>
              <a:prstDash val="dash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Acceleration (m/s</a:t>
                </a:r>
                <a:r>
                  <a:rPr lang="en-US" baseline="30000"/>
                  <a:t>2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231603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00015258807689E-2"/>
          <c:y val="0.89320670638244082"/>
          <c:w val="0.77750094909783829"/>
          <c:h val="6.7961379833446578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702253</xdr:colOff>
      <xdr:row>14</xdr:row>
      <xdr:rowOff>57150</xdr:rowOff>
    </xdr:from>
    <xdr:to>
      <xdr:col>10</xdr:col>
      <xdr:colOff>666751</xdr:colOff>
      <xdr:row>29</xdr:row>
      <xdr:rowOff>142875</xdr:rowOff>
    </xdr:to>
    <xdr:graphicFrame macro="">
      <xdr:nvGraphicFramePr>
        <xdr:cNvPr id="12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57150</xdr:rowOff>
    </xdr:from>
    <xdr:to>
      <xdr:col>5</xdr:col>
      <xdr:colOff>649432</xdr:colOff>
      <xdr:row>29</xdr:row>
      <xdr:rowOff>142875</xdr:rowOff>
    </xdr:to>
    <xdr:graphicFrame macro="">
      <xdr:nvGraphicFramePr>
        <xdr:cNvPr id="124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721302</xdr:colOff>
      <xdr:row>14</xdr:row>
      <xdr:rowOff>57150</xdr:rowOff>
    </xdr:from>
    <xdr:to>
      <xdr:col>16</xdr:col>
      <xdr:colOff>476250</xdr:colOff>
      <xdr:row>29</xdr:row>
      <xdr:rowOff>142875</xdr:rowOff>
    </xdr:to>
    <xdr:graphicFrame macro="">
      <xdr:nvGraphicFramePr>
        <xdr:cNvPr id="12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="110" zoomScaleNormal="110" workbookViewId="0">
      <selection activeCell="N7" sqref="N7"/>
    </sheetView>
  </sheetViews>
  <sheetFormatPr defaultRowHeight="14.5" x14ac:dyDescent="0.35"/>
  <cols>
    <col min="1" max="1" width="6.7265625" style="1" customWidth="1"/>
    <col min="2" max="2" width="6.54296875" style="1" bestFit="1" customWidth="1"/>
    <col min="3" max="3" width="10" style="1" bestFit="1" customWidth="1"/>
    <col min="4" max="4" width="9.54296875" style="1" bestFit="1" customWidth="1"/>
    <col min="5" max="5" width="9.453125" style="1" bestFit="1" customWidth="1"/>
    <col min="6" max="6" width="12.54296875" style="1" customWidth="1"/>
    <col min="7" max="7" width="11.26953125" style="1" bestFit="1" customWidth="1"/>
    <col min="8" max="8" width="8.26953125" style="1" bestFit="1" customWidth="1"/>
    <col min="9" max="9" width="9.453125" style="1" bestFit="1" customWidth="1"/>
    <col min="10" max="10" width="12.453125" style="1" customWidth="1"/>
    <col min="11" max="11" width="11.1796875" style="1" customWidth="1"/>
    <col min="12" max="12" width="7.26953125" style="1" customWidth="1"/>
    <col min="13" max="13" width="10" style="1" customWidth="1"/>
  </cols>
  <sheetData>
    <row r="1" spans="1:15" ht="21" x14ac:dyDescent="0.5">
      <c r="A1" s="4" t="s">
        <v>13</v>
      </c>
      <c r="B1" s="2"/>
      <c r="C1" s="2"/>
      <c r="H1" s="3" t="s">
        <v>16</v>
      </c>
      <c r="K1" s="10" t="s">
        <v>15</v>
      </c>
      <c r="L1" s="3">
        <v>240</v>
      </c>
    </row>
    <row r="2" spans="1:15" ht="18.5" x14ac:dyDescent="0.45">
      <c r="A2" s="21" t="s">
        <v>9</v>
      </c>
      <c r="B2" s="22"/>
      <c r="C2" s="23"/>
      <c r="D2" s="23"/>
      <c r="E2" s="23"/>
      <c r="F2" s="23"/>
      <c r="G2" s="23"/>
      <c r="H2" s="23"/>
      <c r="J2" s="10" t="s">
        <v>11</v>
      </c>
      <c r="K2" s="1">
        <v>9.8066499999999994</v>
      </c>
      <c r="L2" s="3" t="s">
        <v>7</v>
      </c>
    </row>
    <row r="3" spans="1:15" ht="47.25" customHeight="1" x14ac:dyDescent="0.35">
      <c r="A3" s="11" t="s">
        <v>0</v>
      </c>
      <c r="B3" s="12" t="s">
        <v>12</v>
      </c>
      <c r="C3" s="12" t="s">
        <v>2</v>
      </c>
      <c r="D3" s="12" t="s">
        <v>3</v>
      </c>
      <c r="E3" s="17" t="s">
        <v>8</v>
      </c>
      <c r="F3" s="17" t="s">
        <v>4</v>
      </c>
      <c r="G3" s="17" t="s">
        <v>1</v>
      </c>
      <c r="H3" s="17" t="s">
        <v>10</v>
      </c>
      <c r="I3" s="12" t="s">
        <v>14</v>
      </c>
      <c r="J3" s="12" t="s">
        <v>5</v>
      </c>
      <c r="K3" s="12" t="s">
        <v>6</v>
      </c>
      <c r="L3" s="5"/>
      <c r="M3" s="5"/>
    </row>
    <row r="4" spans="1:15" x14ac:dyDescent="0.35">
      <c r="A4" s="13">
        <v>6</v>
      </c>
      <c r="B4" s="13">
        <f t="shared" ref="B4" si="0">+(A4 - 6)/fps</f>
        <v>0</v>
      </c>
      <c r="C4" s="14">
        <v>0</v>
      </c>
      <c r="D4" s="15">
        <f t="shared" ref="D4" si="1">g/2*B4^2</f>
        <v>0</v>
      </c>
      <c r="E4" s="18">
        <v>0</v>
      </c>
      <c r="F4" s="18">
        <v>0</v>
      </c>
      <c r="G4" s="19">
        <v>0</v>
      </c>
      <c r="H4" s="19">
        <f t="shared" ref="H4:H5" si="2">E4*g</f>
        <v>0</v>
      </c>
      <c r="I4" s="13"/>
      <c r="J4" s="13"/>
      <c r="K4" s="13"/>
    </row>
    <row r="5" spans="1:15" x14ac:dyDescent="0.35">
      <c r="A5" s="13">
        <v>24</v>
      </c>
      <c r="B5" s="13"/>
      <c r="C5" s="14"/>
      <c r="D5" s="15"/>
      <c r="E5" s="18">
        <f t="shared" ref="E5" si="3">(B4 +B5)/2</f>
        <v>0</v>
      </c>
      <c r="F5" s="20" t="e">
        <f>(C5 -C4)/(B5 -B4)</f>
        <v>#DIV/0!</v>
      </c>
      <c r="G5" s="19" t="e">
        <f>(D5 -D4)/(B5 -B4)</f>
        <v>#DIV/0!</v>
      </c>
      <c r="H5" s="19">
        <f t="shared" si="2"/>
        <v>0</v>
      </c>
      <c r="I5" s="13">
        <f>(E5+E4)/2</f>
        <v>0</v>
      </c>
      <c r="J5" s="16" t="e">
        <f>(F5 -F4)/(E5-E4)</f>
        <v>#DIV/0!</v>
      </c>
      <c r="K5" s="11" t="e">
        <f>+(G5 -G4)/(E5-E4)</f>
        <v>#DIV/0!</v>
      </c>
    </row>
    <row r="6" spans="1:15" x14ac:dyDescent="0.35">
      <c r="A6" s="13">
        <f>+A5 +12</f>
        <v>36</v>
      </c>
      <c r="B6" s="13"/>
      <c r="C6" s="14"/>
      <c r="D6" s="15"/>
      <c r="E6" s="18"/>
      <c r="F6" s="20"/>
      <c r="G6" s="19"/>
      <c r="H6" s="19"/>
      <c r="I6" s="13"/>
      <c r="J6" s="16"/>
      <c r="K6" s="11"/>
    </row>
    <row r="7" spans="1:15" x14ac:dyDescent="0.35">
      <c r="A7" s="13">
        <f t="shared" ref="A7:A13" si="4">+A6 +12</f>
        <v>48</v>
      </c>
      <c r="B7" s="13"/>
      <c r="C7" s="14"/>
      <c r="D7" s="15"/>
      <c r="E7" s="18"/>
      <c r="F7" s="20"/>
      <c r="G7" s="19"/>
      <c r="H7" s="19"/>
      <c r="I7" s="13"/>
      <c r="J7" s="16"/>
      <c r="K7" s="11"/>
    </row>
    <row r="8" spans="1:15" x14ac:dyDescent="0.35">
      <c r="A8" s="13">
        <f t="shared" si="4"/>
        <v>60</v>
      </c>
      <c r="B8" s="13"/>
      <c r="C8" s="14"/>
      <c r="D8" s="15"/>
      <c r="E8" s="18"/>
      <c r="F8" s="20"/>
      <c r="G8" s="19"/>
      <c r="H8" s="19"/>
      <c r="I8" s="13"/>
      <c r="J8" s="16"/>
      <c r="K8" s="11"/>
    </row>
    <row r="9" spans="1:15" x14ac:dyDescent="0.35">
      <c r="A9" s="13">
        <f t="shared" si="4"/>
        <v>72</v>
      </c>
      <c r="B9" s="13"/>
      <c r="C9" s="14"/>
      <c r="D9" s="15"/>
      <c r="E9" s="18"/>
      <c r="F9" s="20"/>
      <c r="G9" s="19"/>
      <c r="H9" s="19"/>
      <c r="I9" s="13"/>
      <c r="J9" s="16"/>
      <c r="K9" s="11"/>
    </row>
    <row r="10" spans="1:15" x14ac:dyDescent="0.35">
      <c r="A10" s="13">
        <f t="shared" si="4"/>
        <v>84</v>
      </c>
      <c r="B10" s="13"/>
      <c r="C10" s="14"/>
      <c r="D10" s="15"/>
      <c r="E10" s="18"/>
      <c r="F10" s="20"/>
      <c r="G10" s="19"/>
      <c r="H10" s="19"/>
      <c r="I10" s="13"/>
      <c r="J10" s="16"/>
      <c r="K10" s="11"/>
    </row>
    <row r="11" spans="1:15" x14ac:dyDescent="0.35">
      <c r="A11" s="13">
        <f t="shared" si="4"/>
        <v>96</v>
      </c>
      <c r="B11" s="13"/>
      <c r="C11" s="14"/>
      <c r="D11" s="15"/>
      <c r="E11" s="18"/>
      <c r="F11" s="20"/>
      <c r="G11" s="19"/>
      <c r="H11" s="19"/>
      <c r="I11" s="13"/>
      <c r="J11" s="16"/>
      <c r="K11" s="11"/>
    </row>
    <row r="12" spans="1:15" x14ac:dyDescent="0.35">
      <c r="A12" s="13">
        <f t="shared" si="4"/>
        <v>108</v>
      </c>
      <c r="B12" s="13"/>
      <c r="C12" s="14"/>
      <c r="D12" s="15"/>
      <c r="E12" s="18"/>
      <c r="F12" s="20"/>
      <c r="G12" s="19"/>
      <c r="H12" s="19"/>
      <c r="I12" s="13"/>
      <c r="J12" s="16"/>
      <c r="K12" s="11"/>
      <c r="L12" s="3"/>
      <c r="O12" s="9"/>
    </row>
    <row r="13" spans="1:15" x14ac:dyDescent="0.35">
      <c r="A13" s="13">
        <f t="shared" si="4"/>
        <v>120</v>
      </c>
      <c r="B13" s="13"/>
      <c r="C13" s="14"/>
      <c r="D13" s="15"/>
      <c r="E13" s="18"/>
      <c r="F13" s="20"/>
      <c r="G13" s="19"/>
      <c r="H13" s="19"/>
      <c r="I13" s="13"/>
      <c r="J13" s="16"/>
      <c r="K13" s="11"/>
      <c r="O13" s="9"/>
    </row>
    <row r="14" spans="1:15" x14ac:dyDescent="0.35">
      <c r="A14" s="6"/>
      <c r="B14" s="6"/>
      <c r="C14" s="6"/>
      <c r="D14" s="7"/>
      <c r="E14" s="7"/>
      <c r="F14" s="7"/>
      <c r="G14" s="7"/>
      <c r="H14" s="7"/>
      <c r="I14" s="6"/>
      <c r="J14" s="6"/>
      <c r="K14" s="6"/>
    </row>
    <row r="33" spans="7:7" x14ac:dyDescent="0.35">
      <c r="G33" s="8"/>
    </row>
  </sheetData>
  <printOptions horizontalCentered="1"/>
  <pageMargins left="0.1" right="0.1" top="0.75" bottom="0.75" header="0.3" footer="0.3"/>
  <pageSetup scale="85" orientation="landscape" r:id="rId1"/>
  <rowBreaks count="1" manualBreakCount="1">
    <brk id="6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fps</vt:lpstr>
      <vt:lpstr>g</vt:lpstr>
    </vt:vector>
  </TitlesOfParts>
  <Company>PGCPS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Gainer</dc:creator>
  <cp:lastModifiedBy>Gordon Gainer</cp:lastModifiedBy>
  <cp:lastPrinted>2019-12-03T01:40:51Z</cp:lastPrinted>
  <dcterms:created xsi:type="dcterms:W3CDTF">2013-10-08T14:03:22Z</dcterms:created>
  <dcterms:modified xsi:type="dcterms:W3CDTF">2023-10-21T00:50:57Z</dcterms:modified>
</cp:coreProperties>
</file>